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Specification" sheetId="1" r:id="rId1"/>
    <sheet name="4954" sheetId="2" r:id="rId2"/>
  </sheets>
  <definedNames>
    <definedName name="_xlnm._FilterDatabase" localSheetId="0" hidden="1">Specification!$A$3:$AS$17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AS1" i="1" l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7" i="1"/>
  <c r="W17" i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X4" i="1"/>
  <c r="W4" i="1"/>
  <c r="X2" i="1"/>
</calcChain>
</file>

<file path=xl/sharedStrings.xml><?xml version="1.0" encoding="utf-8"?>
<sst xmlns="http://schemas.openxmlformats.org/spreadsheetml/2006/main" count="339" uniqueCount="135">
  <si>
    <t>SEASON</t>
  </si>
  <si>
    <t>YEAR OF COLLECTION</t>
  </si>
  <si>
    <t>ARTICLE</t>
  </si>
  <si>
    <t>IMAGE 1</t>
  </si>
  <si>
    <t>IMAGES MATCH</t>
  </si>
  <si>
    <t>FULL ARTICLE</t>
  </si>
  <si>
    <t>COLOR</t>
  </si>
  <si>
    <t>COLOR DESCRIPTION</t>
  </si>
  <si>
    <t>PRODUCT NAME</t>
  </si>
  <si>
    <t>SUPPL. CATEGORY</t>
  </si>
  <si>
    <t>SUPPL. DESCRIPTION</t>
  </si>
  <si>
    <t>COMPOSITION 1</t>
  </si>
  <si>
    <t>COMPOSITION 2</t>
  </si>
  <si>
    <t>COMPOSITION 3</t>
  </si>
  <si>
    <t>COMPOSITION 4</t>
  </si>
  <si>
    <t>PARENT GROUP</t>
  </si>
  <si>
    <t>GENDER</t>
  </si>
  <si>
    <t>BRAND</t>
  </si>
  <si>
    <t>MADE IN</t>
  </si>
  <si>
    <t>WHS</t>
  </si>
  <si>
    <t>SIZE COUNT</t>
  </si>
  <si>
    <t>QTY</t>
  </si>
  <si>
    <t>3-</t>
  </si>
  <si>
    <t>4</t>
  </si>
  <si>
    <t>4-</t>
  </si>
  <si>
    <t>5</t>
  </si>
  <si>
    <t>5-</t>
  </si>
  <si>
    <t>6</t>
  </si>
  <si>
    <t>6-</t>
  </si>
  <si>
    <t>7</t>
  </si>
  <si>
    <t>7-</t>
  </si>
  <si>
    <t>8</t>
  </si>
  <si>
    <t>8-</t>
  </si>
  <si>
    <t>9</t>
  </si>
  <si>
    <t>9-</t>
  </si>
  <si>
    <t>10</t>
  </si>
  <si>
    <t>10-</t>
  </si>
  <si>
    <t>11</t>
  </si>
  <si>
    <t>11-</t>
  </si>
  <si>
    <t>12</t>
  </si>
  <si>
    <t>12-</t>
  </si>
  <si>
    <t>13-</t>
  </si>
  <si>
    <t>14-</t>
  </si>
  <si>
    <t>SS 2024</t>
  </si>
  <si>
    <t>SS</t>
  </si>
  <si>
    <t>2024</t>
  </si>
  <si>
    <t>L38318700</t>
  </si>
  <si>
    <t>L38318700BLACK/BLACK/MET</t>
  </si>
  <si>
    <t>BLACK/BLACK/MET</t>
  </si>
  <si>
    <t>SNEAKERS</t>
  </si>
  <si>
    <t>SHOES</t>
  </si>
  <si>
    <t>SHOES SPEEDCROSS 4 GTX W BLACK/BLACK/MET</t>
  </si>
  <si>
    <t>NO INFO</t>
  </si>
  <si>
    <t>ADULT</t>
  </si>
  <si>
    <t>UNISEX</t>
  </si>
  <si>
    <t>SALOMON</t>
  </si>
  <si>
    <t>L47385300</t>
  </si>
  <si>
    <t>L47385300PKITEN/BLACK</t>
  </si>
  <si>
    <t>PKITEN/BLACK</t>
  </si>
  <si>
    <t>SHOES PULSAR TRAIL PRO 2 W PKITEN/BLACK</t>
  </si>
  <si>
    <t>L47241700</t>
  </si>
  <si>
    <t>L47241700WHITE/LUNARROCK/YELLOW</t>
  </si>
  <si>
    <t>WHITE/LUNARROCK/YELLOW</t>
  </si>
  <si>
    <t>SHOES INDEX 02 WHITE/LUNAR ROCK/YELLOW</t>
  </si>
  <si>
    <t>L38309700</t>
  </si>
  <si>
    <t>L38309700BLACK/BLACK/BLACK</t>
  </si>
  <si>
    <t>BLACK/BLACK/BLACK</t>
  </si>
  <si>
    <t>SHOES SPEEDCROSS 4 W BLACK/BLACK/BLACK M</t>
  </si>
  <si>
    <t>L47385000</t>
  </si>
  <si>
    <t>L47385000W/BLACK/YE</t>
  </si>
  <si>
    <t>W/BLACK/YE</t>
  </si>
  <si>
    <t>SHOES PULSAR TRAIL PRO 2 SURF W/BLACK/YE</t>
  </si>
  <si>
    <t>L47101600</t>
  </si>
  <si>
    <t>L47101600EBONY/BLACK/TEAROSE</t>
  </si>
  <si>
    <t>EBONY/BLACK/TEAROSE</t>
  </si>
  <si>
    <t>SHOES KYNTHOS GTX W EBONY/BLACK/TEA ROSE</t>
  </si>
  <si>
    <t>L47352500</t>
  </si>
  <si>
    <t>L47352500VINKHA/BLACK/BUR</t>
  </si>
  <si>
    <t>VINKHA/BLACK/BUR</t>
  </si>
  <si>
    <t>SHOES X ULTRA 4 MID GTX VINKHA/BLACK/BUR</t>
  </si>
  <si>
    <t>L41622800</t>
  </si>
  <si>
    <t>L41622800TROOPER/NISK/SUN</t>
  </si>
  <si>
    <t>TROOPER/NISK/SUN</t>
  </si>
  <si>
    <t>SHOES X ULTRA 4 W TROOPER/NISK/SUN DRESS</t>
  </si>
  <si>
    <t>L47383900</t>
  </si>
  <si>
    <t>L47383900BLACK/EBONY/HEATHER</t>
  </si>
  <si>
    <t>BLACK/EBONY/HEATHER</t>
  </si>
  <si>
    <t>SHOES WATTARA W BLACK/EBONY/HEATHER</t>
  </si>
  <si>
    <t>L41117800</t>
  </si>
  <si>
    <t>L41117800BLACK/PHANTOM/EBONY</t>
  </si>
  <si>
    <t>BLACK/PHANTOM/EBONY</t>
  </si>
  <si>
    <t>SHOES XA PRO 3D V8 W BLACK/PHANTOM/EBONY</t>
  </si>
  <si>
    <t>L47101300</t>
  </si>
  <si>
    <t>L47101300NISK/BLACK/VINKHA</t>
  </si>
  <si>
    <t>NISK/BLACK/VINKHA</t>
  </si>
  <si>
    <t>SHOES ONIS MID GTX NISK/BLACK/VINKHA</t>
  </si>
  <si>
    <t>L47233300</t>
  </si>
  <si>
    <t>L47233300PEAT/OLVNIG/MOSSGRAY</t>
  </si>
  <si>
    <t>PEAT/OLVNIG/MOSSGRAY</t>
  </si>
  <si>
    <t>SHOES ARDENT GTX PEAT/OLVNIG/MOSS GRAY</t>
  </si>
  <si>
    <t>L47101400</t>
  </si>
  <si>
    <t>L47101400EBONY/QUSH/TEAROSE</t>
  </si>
  <si>
    <t>EBONY/QUSH/TEAROSE</t>
  </si>
  <si>
    <t>SHOES ONIS MID GTX W EBONY/QUSH/TEA ROSE</t>
  </si>
  <si>
    <t>L40589200</t>
  </si>
  <si>
    <t>L40589200COYOTE/COYOTE/COYOTE</t>
  </si>
  <si>
    <t>COYOTE/COYOTE/COYOTE</t>
  </si>
  <si>
    <t>ANKLE BOOTS</t>
  </si>
  <si>
    <t>SHOES GUARDIAN CSWP COYOTE/COYOTE/COYOTE</t>
  </si>
  <si>
    <t>36</t>
  </si>
  <si>
    <t>36 2/3</t>
  </si>
  <si>
    <t>37 1/3</t>
  </si>
  <si>
    <t>38</t>
  </si>
  <si>
    <t>38 2/3</t>
  </si>
  <si>
    <t>39 1/3</t>
  </si>
  <si>
    <t>40</t>
  </si>
  <si>
    <t>40 2/3</t>
  </si>
  <si>
    <t>41 1/3</t>
  </si>
  <si>
    <t>42</t>
  </si>
  <si>
    <t>42 2/3</t>
  </si>
  <si>
    <t>43 1/3</t>
  </si>
  <si>
    <t>44</t>
  </si>
  <si>
    <t>44 2/3</t>
  </si>
  <si>
    <t>45 1/3</t>
  </si>
  <si>
    <t>46</t>
  </si>
  <si>
    <t>46 2/3</t>
  </si>
  <si>
    <t>47 1/3</t>
  </si>
  <si>
    <t>48</t>
  </si>
  <si>
    <t>49 1/3</t>
  </si>
  <si>
    <t>50 2/3</t>
  </si>
  <si>
    <t>Sum of QTY</t>
  </si>
  <si>
    <t>Product name</t>
  </si>
  <si>
    <t>YES</t>
  </si>
  <si>
    <t>RRP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</si>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</sst>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#,##0.00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b/>
      <sz val="11"/>
      <color indexed="8"/>
      <name val="Lekton"/>
    </font>
    <font>
      <sz val="11"/>
      <color indexed="8"/>
      <name val="Lekton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0" borderId="1" xfId="0" applyNumberFormat="1" applyBorder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581025</xdr:rowOff>
    </xdr:from>
    <xdr:to>
      <xdr:col>4</xdr:col>
      <xdr:colOff>2286000</xdr:colOff>
      <xdr:row>3</xdr:row>
      <xdr:rowOff>1704975</xdr:rowOff>
    </xdr:to>
    <xdr:pic>
      <xdr:nvPicPr>
        <xdr:cNvPr id="1025" name="L38318700_0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1847850"/>
          <a:ext cx="22574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4</xdr:row>
      <xdr:rowOff>571500</xdr:rowOff>
    </xdr:from>
    <xdr:to>
      <xdr:col>4</xdr:col>
      <xdr:colOff>2286000</xdr:colOff>
      <xdr:row>4</xdr:row>
      <xdr:rowOff>1733550</xdr:rowOff>
    </xdr:to>
    <xdr:pic>
      <xdr:nvPicPr>
        <xdr:cNvPr id="1026" name="L47385300_01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43375"/>
          <a:ext cx="22574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5</xdr:row>
      <xdr:rowOff>666750</xdr:rowOff>
    </xdr:from>
    <xdr:to>
      <xdr:col>4</xdr:col>
      <xdr:colOff>2286000</xdr:colOff>
      <xdr:row>5</xdr:row>
      <xdr:rowOff>1647825</xdr:rowOff>
    </xdr:to>
    <xdr:pic>
      <xdr:nvPicPr>
        <xdr:cNvPr id="1027" name="L47241700_01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14450" y="6543675"/>
          <a:ext cx="22574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6</xdr:row>
      <xdr:rowOff>581025</xdr:rowOff>
    </xdr:from>
    <xdr:to>
      <xdr:col>4</xdr:col>
      <xdr:colOff>2286000</xdr:colOff>
      <xdr:row>6</xdr:row>
      <xdr:rowOff>1724025</xdr:rowOff>
    </xdr:to>
    <xdr:pic>
      <xdr:nvPicPr>
        <xdr:cNvPr id="1028" name="L38309700_01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14450" y="8763000"/>
          <a:ext cx="225742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7</xdr:row>
      <xdr:rowOff>609600</xdr:rowOff>
    </xdr:from>
    <xdr:to>
      <xdr:col>4</xdr:col>
      <xdr:colOff>2286000</xdr:colOff>
      <xdr:row>7</xdr:row>
      <xdr:rowOff>1695450</xdr:rowOff>
    </xdr:to>
    <xdr:pic>
      <xdr:nvPicPr>
        <xdr:cNvPr id="1029" name="L47385000_01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314450" y="11096625"/>
          <a:ext cx="22574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8</xdr:row>
      <xdr:rowOff>628650</xdr:rowOff>
    </xdr:from>
    <xdr:to>
      <xdr:col>4</xdr:col>
      <xdr:colOff>2286000</xdr:colOff>
      <xdr:row>8</xdr:row>
      <xdr:rowOff>1676400</xdr:rowOff>
    </xdr:to>
    <xdr:pic>
      <xdr:nvPicPr>
        <xdr:cNvPr id="1030" name="L47101600_01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314450" y="13420725"/>
          <a:ext cx="22574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9</xdr:row>
      <xdr:rowOff>495300</xdr:rowOff>
    </xdr:from>
    <xdr:to>
      <xdr:col>4</xdr:col>
      <xdr:colOff>2286000</xdr:colOff>
      <xdr:row>9</xdr:row>
      <xdr:rowOff>1819275</xdr:rowOff>
    </xdr:to>
    <xdr:pic>
      <xdr:nvPicPr>
        <xdr:cNvPr id="1031" name="L47352500_01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14450" y="15592425"/>
          <a:ext cx="2257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10</xdr:row>
      <xdr:rowOff>581025</xdr:rowOff>
    </xdr:from>
    <xdr:to>
      <xdr:col>4</xdr:col>
      <xdr:colOff>2286000</xdr:colOff>
      <xdr:row>10</xdr:row>
      <xdr:rowOff>1733550</xdr:rowOff>
    </xdr:to>
    <xdr:pic>
      <xdr:nvPicPr>
        <xdr:cNvPr id="1032" name="L41622800_01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314450" y="17983200"/>
          <a:ext cx="22574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11</xdr:row>
      <xdr:rowOff>638175</xdr:rowOff>
    </xdr:from>
    <xdr:to>
      <xdr:col>4</xdr:col>
      <xdr:colOff>2286000</xdr:colOff>
      <xdr:row>11</xdr:row>
      <xdr:rowOff>1676400</xdr:rowOff>
    </xdr:to>
    <xdr:pic>
      <xdr:nvPicPr>
        <xdr:cNvPr id="1033" name="L47383900_01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14450" y="20345400"/>
          <a:ext cx="225742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12</xdr:row>
      <xdr:rowOff>571500</xdr:rowOff>
    </xdr:from>
    <xdr:to>
      <xdr:col>4</xdr:col>
      <xdr:colOff>2286000</xdr:colOff>
      <xdr:row>12</xdr:row>
      <xdr:rowOff>1743075</xdr:rowOff>
    </xdr:to>
    <xdr:pic>
      <xdr:nvPicPr>
        <xdr:cNvPr id="1034" name="L41117800_01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314450" y="22583775"/>
          <a:ext cx="22574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13</xdr:row>
      <xdr:rowOff>542925</xdr:rowOff>
    </xdr:from>
    <xdr:to>
      <xdr:col>4</xdr:col>
      <xdr:colOff>2286000</xdr:colOff>
      <xdr:row>13</xdr:row>
      <xdr:rowOff>1771650</xdr:rowOff>
    </xdr:to>
    <xdr:pic>
      <xdr:nvPicPr>
        <xdr:cNvPr id="1035" name="L47101300_01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14450" y="24860250"/>
          <a:ext cx="22574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14</xdr:row>
      <xdr:rowOff>609600</xdr:rowOff>
    </xdr:from>
    <xdr:to>
      <xdr:col>4</xdr:col>
      <xdr:colOff>2286000</xdr:colOff>
      <xdr:row>14</xdr:row>
      <xdr:rowOff>1704975</xdr:rowOff>
    </xdr:to>
    <xdr:pic>
      <xdr:nvPicPr>
        <xdr:cNvPr id="1036" name="L47233300_01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314450" y="27231975"/>
          <a:ext cx="225742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15</xdr:row>
      <xdr:rowOff>514350</xdr:rowOff>
    </xdr:from>
    <xdr:to>
      <xdr:col>4</xdr:col>
      <xdr:colOff>2286000</xdr:colOff>
      <xdr:row>15</xdr:row>
      <xdr:rowOff>1800225</xdr:rowOff>
    </xdr:to>
    <xdr:pic>
      <xdr:nvPicPr>
        <xdr:cNvPr id="1037" name="L47101400_01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314450" y="29441775"/>
          <a:ext cx="2257425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</xdr:colOff>
      <xdr:row>16</xdr:row>
      <xdr:rowOff>161925</xdr:rowOff>
    </xdr:from>
    <xdr:to>
      <xdr:col>4</xdr:col>
      <xdr:colOff>2286000</xdr:colOff>
      <xdr:row>16</xdr:row>
      <xdr:rowOff>2152650</xdr:rowOff>
    </xdr:to>
    <xdr:pic>
      <xdr:nvPicPr>
        <xdr:cNvPr id="1038" name="L40589200_01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14450" y="31394400"/>
          <a:ext cx="2257425" cy="1990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92%20-%20SALOMON%20SS24.xlsx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edBy="Author" refreshedDate="45684.605999074076" createdVersion="8" refreshedVersion="8" minRefreshableVersion="3" recordCount="14">
  <cacheSource type="worksheet">
    <worksheetSource ref="A3:AS17" sheet="Specification" r:id="rId1"/>
  </cacheSource>
  <cacheFields count="46">
    <cacheField name="SEASON" numFmtId="0">
      <sharedItems containsString="0"/>
    </cacheField>
    <cacheField name="SEASON2" numFmtId="0">
      <sharedItems containsString="0"/>
    </cacheField>
    <cacheField name="YEAR OF COLLECTION" numFmtId="0">
      <sharedItems containsString="0"/>
    </cacheField>
    <cacheField name="ARTICLE" numFmtId="0">
      <sharedItems containsString="0"/>
    </cacheField>
    <cacheField name="IMAGE 1" numFmtId="0">
      <sharedItems containsNonDate="0" containsString="0"/>
    </cacheField>
    <cacheField name="IMAGES MATCH" numFmtId="0">
      <sharedItems containsString="0"/>
    </cacheField>
    <cacheField name="FULL ARTICLE" numFmtId="0">
      <sharedItems containsString="0"/>
    </cacheField>
    <cacheField name="COLOR" numFmtId="0">
      <sharedItems containsString="0"/>
    </cacheField>
    <cacheField name="COLOR DESCRIPTION" numFmtId="0">
      <sharedItems containsString="0"/>
    </cacheField>
    <cacheField name="PRODUCT NAME" numFmtId="0">
      <sharedItems count="2">
        <s v="SNEAKERS"/>
        <s v="ANKLE BOOTS"/>
      </sharedItems>
    </cacheField>
    <cacheField name="SUPPL. CATEGORY" numFmtId="0">
      <sharedItems containsString="0"/>
    </cacheField>
    <cacheField name="SUPPL. DESCRIPTION" numFmtId="0">
      <sharedItems containsString="0"/>
    </cacheField>
    <cacheField name="COMPOSITION 1" numFmtId="0">
      <sharedItems containsString="0"/>
    </cacheField>
    <cacheField name="COMPOSITION 2" numFmtId="0">
      <sharedItems containsString="0"/>
    </cacheField>
    <cacheField name="COMPOSITION 3" numFmtId="0">
      <sharedItems containsString="0"/>
    </cacheField>
    <cacheField name="COMPOSITION 4" numFmtId="0">
      <sharedItems containsString="0"/>
    </cacheField>
    <cacheField name="PARENT GROUP" numFmtId="0">
      <sharedItems count="1">
        <s v="ADULT"/>
      </sharedItems>
    </cacheField>
    <cacheField name="GENDER" numFmtId="0">
      <sharedItems count="1">
        <s v="UNISEX"/>
      </sharedItems>
    </cacheField>
    <cacheField name="BRAND" numFmtId="0">
      <sharedItems containsString="0"/>
    </cacheField>
    <cacheField name="MADE IN" numFmtId="0">
      <sharedItems containsString="0"/>
    </cacheField>
    <cacheField name="WHS" numFmtId="0">
      <sharedItems containsSemiMixedTypes="0" containsString="0" containsNumber="1" containsInteger="1"/>
    </cacheField>
    <cacheField name="RRP" numFmtId="0">
      <sharedItems containsSemiMixedTypes="0" containsString="0" containsNumber="1" containsInteger="1"/>
    </cacheField>
    <cacheField name="SP" numFmtId="0">
      <sharedItems containsSemiMixedTypes="0" containsString="0" containsNumber="1"/>
    </cacheField>
    <cacheField name="SIZE COUNT" numFmtId="0">
      <sharedItems containsSemiMixedTypes="0" containsString="0" containsNumber="1" containsInteger="1"/>
    </cacheField>
    <cacheField name="QTY" numFmtId="0">
      <sharedItems containsSemiMixedTypes="0" containsString="0" containsNumber="1" containsInteger="1"/>
    </cacheField>
    <cacheField name="3-" numFmtId="0">
      <sharedItems containsString="0" containsNumber="1" containsInteger="1"/>
    </cacheField>
    <cacheField name="4" numFmtId="0">
      <sharedItems containsString="0" containsNumber="1" containsInteger="1"/>
    </cacheField>
    <cacheField name="4-" numFmtId="0">
      <sharedItems containsString="0" containsNumber="1" containsInteger="1"/>
    </cacheField>
    <cacheField name="5" numFmtId="0">
      <sharedItems containsString="0" containsNumber="1" containsInteger="1"/>
    </cacheField>
    <cacheField name="5-" numFmtId="0">
      <sharedItems containsString="0" containsNumber="1" containsInteger="1"/>
    </cacheField>
    <cacheField name="6" numFmtId="0">
      <sharedItems containsString="0" containsNumber="1" containsInteger="1"/>
    </cacheField>
    <cacheField name="6-" numFmtId="0">
      <sharedItems containsString="0" containsNumber="1" containsInteger="1"/>
    </cacheField>
    <cacheField name="7" numFmtId="0">
      <sharedItems containsString="0" containsNumber="1" containsInteger="1"/>
    </cacheField>
    <cacheField name="7-" numFmtId="0">
      <sharedItems containsString="0" containsNumber="1" containsInteger="1"/>
    </cacheField>
    <cacheField name="8" numFmtId="0">
      <sharedItems containsString="0" containsNumber="1" containsInteger="1"/>
    </cacheField>
    <cacheField name="8-" numFmtId="0">
      <sharedItems containsString="0" containsNumber="1" containsInteger="1"/>
    </cacheField>
    <cacheField name="9" numFmtId="0">
      <sharedItems containsString="0" containsNumber="1" containsInteger="1"/>
    </cacheField>
    <cacheField name="9-" numFmtId="0">
      <sharedItems containsString="0" containsNumber="1" containsInteger="1"/>
    </cacheField>
    <cacheField name="10" numFmtId="0">
      <sharedItems containsString="0" containsNumber="1" containsInteger="1"/>
    </cacheField>
    <cacheField name="10-" numFmtId="0">
      <sharedItems containsString="0" containsNumber="1" containsInteger="1"/>
    </cacheField>
    <cacheField name="11" numFmtId="0">
      <sharedItems containsString="0" containsNumber="1" containsInteger="1"/>
    </cacheField>
    <cacheField name="11-" numFmtId="0">
      <sharedItems containsString="0" containsNumber="1" containsInteger="1"/>
    </cacheField>
    <cacheField name="12" numFmtId="0">
      <sharedItems containsString="0" containsNumber="1" containsInteger="1"/>
    </cacheField>
    <cacheField name="12-" numFmtId="0">
      <sharedItems containsString="0" containsNumber="1" containsInteger="1"/>
    </cacheField>
    <cacheField name="13-" numFmtId="0">
      <sharedItems containsString="0" containsNumber="1" containsInteger="1"/>
    </cacheField>
    <cacheField name="14-" numFmtId="0">
      <sharedItems containsString="0" containsNumber="1" containsInteger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Product name">
  <location ref="A1:B6" firstHeaderRow="1" firstDataRow="1" firstDataCol="1"/>
  <pivotFields count="46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numFmtId="164" showAll="0"/>
    <pivotField numFmtId="164" showAll="0"/>
    <pivotField numFmtId="164"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16"/>
    <field x="17"/>
    <field x="9"/>
  </rowFields>
  <rowItems count="5">
    <i>
      <x/>
    </i>
    <i r="1">
      <x/>
    </i>
    <i r="2">
      <x/>
    </i>
    <i r="2">
      <x v="1"/>
    </i>
    <i t="grand">
      <x/>
    </i>
  </rowItems>
  <colItems count="1">
    <i/>
  </colItems>
  <dataFields count="1">
    <dataField name="Sum of QTY" fld="24" baseField="0" baseItem="0"/>
  </dataFields>
  <formats count="8">
    <format dxfId="7">
      <pivotArea type="all" dataOnly="0" outline="0" collapsedLevelsAreSubtotals="1" fieldPosition="0"/>
    </format>
    <format dxfId="6">
      <pivotArea outline="0" collapsedLevelsAreSubtotals="1" fieldPosition="0"/>
    </format>
    <format dxfId="5">
      <pivotArea field="16" type="button" dataOnly="0" labelOnly="1" outline="0" axis="axisRow" fieldPosition="0"/>
    </format>
    <format dxfId="4">
      <pivotArea dataOnly="0" labelOnly="1" fieldPosition="0">
        <references count="1">
          <reference field="16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16" count="0" selected="0"/>
          <reference field="17" count="0"/>
        </references>
      </pivotArea>
    </format>
    <format dxfId="1">
      <pivotArea dataOnly="0" labelOnly="1" fieldPosition="0">
        <references count="3">
          <reference field="9" count="0"/>
          <reference field="16" count="0" selected="0"/>
          <reference field="17" count="0" selected="0"/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showGridLines="0" tabSelected="1" zoomScale="80" zoomScaleNormal="80" workbookViewId="0">
      <pane ySplit="3" topLeftCell="A4" activePane="bottomLeft" state="frozen"/>
      <selection pane="bottomLeft" activeCell="W1" sqref="W1:W1048576"/>
    </sheetView>
  </sheetViews>
  <sheetFormatPr defaultRowHeight="15"/>
  <cols>
    <col min="1" max="1" width="8.5703125" bestFit="1" customWidth="1"/>
    <col min="2" max="2" width="8.5703125" hidden="1" customWidth="1"/>
    <col min="3" max="3" width="12.28515625" hidden="1" customWidth="1"/>
    <col min="4" max="4" width="10.7109375" bestFit="1" customWidth="1"/>
    <col min="5" max="5" width="34.7109375" customWidth="1"/>
    <col min="6" max="6" width="15.7109375" customWidth="1"/>
    <col min="7" max="8" width="15" style="1" customWidth="1"/>
    <col min="9" max="9" width="20.85546875" style="1" customWidth="1"/>
    <col min="10" max="10" width="16.28515625" style="1" bestFit="1" customWidth="1"/>
    <col min="11" max="11" width="17.7109375" style="1" bestFit="1" customWidth="1"/>
    <col min="12" max="12" width="24.7109375" style="1" customWidth="1"/>
    <col min="13" max="16" width="15.85546875" hidden="1" customWidth="1"/>
    <col min="17" max="17" width="15.7109375" bestFit="1" customWidth="1"/>
    <col min="18" max="18" width="8.85546875" bestFit="1" customWidth="1"/>
    <col min="19" max="19" width="10.5703125" bestFit="1" customWidth="1"/>
    <col min="20" max="20" width="9.28515625" bestFit="1" customWidth="1"/>
    <col min="21" max="22" width="13" customWidth="1"/>
    <col min="23" max="23" width="10.85546875" customWidth="1"/>
    <col min="24" max="24" width="11.28515625" customWidth="1"/>
    <col min="25" max="45" width="7.140625" customWidth="1"/>
    <col min="46" max="46" width="3.42578125" bestFit="1" customWidth="1"/>
    <col min="47" max="47" width="7" bestFit="1" customWidth="1"/>
  </cols>
  <sheetData>
    <row r="1" spans="1:45" ht="39.950000000000003" customHeight="1">
      <c r="A1" s="1"/>
      <c r="B1" s="1"/>
      <c r="C1" s="1"/>
      <c r="D1" s="1"/>
      <c r="E1" s="1"/>
      <c r="F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1"/>
      <c r="Y1" s="12">
        <f>COUNT(Y4:Y17)</f>
        <v>4</v>
      </c>
      <c r="Z1" s="12">
        <f t="shared" ref="Z1:AS1" si="0">COUNT(Z4:Z17)</f>
        <v>3</v>
      </c>
      <c r="AA1" s="12">
        <f t="shared" si="0"/>
        <v>5</v>
      </c>
      <c r="AB1" s="12">
        <f t="shared" si="0"/>
        <v>5</v>
      </c>
      <c r="AC1" s="12">
        <f t="shared" si="0"/>
        <v>6</v>
      </c>
      <c r="AD1" s="12">
        <f t="shared" si="0"/>
        <v>4</v>
      </c>
      <c r="AE1" s="12">
        <f t="shared" si="0"/>
        <v>4</v>
      </c>
      <c r="AF1" s="12">
        <f t="shared" si="0"/>
        <v>7</v>
      </c>
      <c r="AG1" s="12">
        <f t="shared" si="0"/>
        <v>7</v>
      </c>
      <c r="AH1" s="12">
        <f t="shared" si="0"/>
        <v>9</v>
      </c>
      <c r="AI1" s="12">
        <f t="shared" si="0"/>
        <v>5</v>
      </c>
      <c r="AJ1" s="12">
        <f t="shared" si="0"/>
        <v>3</v>
      </c>
      <c r="AK1" s="12">
        <f t="shared" si="0"/>
        <v>4</v>
      </c>
      <c r="AL1" s="12">
        <f t="shared" si="0"/>
        <v>2</v>
      </c>
      <c r="AM1" s="12">
        <f t="shared" si="0"/>
        <v>5</v>
      </c>
      <c r="AN1" s="12">
        <f t="shared" si="0"/>
        <v>4</v>
      </c>
      <c r="AO1" s="12">
        <f t="shared" si="0"/>
        <v>4</v>
      </c>
      <c r="AP1" s="12">
        <f t="shared" si="0"/>
        <v>3</v>
      </c>
      <c r="AQ1" s="12">
        <f t="shared" si="0"/>
        <v>6</v>
      </c>
      <c r="AR1" s="12">
        <f t="shared" si="0"/>
        <v>3</v>
      </c>
      <c r="AS1" s="12">
        <f t="shared" si="0"/>
        <v>1</v>
      </c>
    </row>
    <row r="2" spans="1:45">
      <c r="A2" s="1"/>
      <c r="B2" s="1"/>
      <c r="C2" s="1"/>
      <c r="D2" s="1"/>
      <c r="E2" s="1"/>
      <c r="F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3">
        <f>SUBTOTAL(9,X4:X17)</f>
        <v>2367</v>
      </c>
      <c r="Y2" s="14" t="s">
        <v>109</v>
      </c>
      <c r="Z2" s="15" t="s">
        <v>110</v>
      </c>
      <c r="AA2" s="15" t="s">
        <v>111</v>
      </c>
      <c r="AB2" s="15" t="s">
        <v>112</v>
      </c>
      <c r="AC2" s="15" t="s">
        <v>113</v>
      </c>
      <c r="AD2" s="15" t="s">
        <v>114</v>
      </c>
      <c r="AE2" s="15" t="s">
        <v>115</v>
      </c>
      <c r="AF2" s="15" t="s">
        <v>116</v>
      </c>
      <c r="AG2" s="15" t="s">
        <v>117</v>
      </c>
      <c r="AH2" s="15" t="s">
        <v>118</v>
      </c>
      <c r="AI2" s="15" t="s">
        <v>119</v>
      </c>
      <c r="AJ2" s="15" t="s">
        <v>120</v>
      </c>
      <c r="AK2" s="15" t="s">
        <v>121</v>
      </c>
      <c r="AL2" s="15" t="s">
        <v>122</v>
      </c>
      <c r="AM2" s="15" t="s">
        <v>123</v>
      </c>
      <c r="AN2" s="15" t="s">
        <v>124</v>
      </c>
      <c r="AO2" s="15" t="s">
        <v>125</v>
      </c>
      <c r="AP2" s="15" t="s">
        <v>126</v>
      </c>
      <c r="AQ2" s="15" t="s">
        <v>127</v>
      </c>
      <c r="AR2" s="15" t="s">
        <v>128</v>
      </c>
      <c r="AS2" s="15" t="s">
        <v>129</v>
      </c>
    </row>
    <row r="3" spans="1:45" ht="45">
      <c r="A3" s="10" t="s">
        <v>0</v>
      </c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17</v>
      </c>
      <c r="T3" s="10" t="s">
        <v>18</v>
      </c>
      <c r="U3" s="10" t="s">
        <v>19</v>
      </c>
      <c r="V3" s="10" t="s">
        <v>133</v>
      </c>
      <c r="W3" s="10" t="s">
        <v>20</v>
      </c>
      <c r="X3" s="10" t="s">
        <v>21</v>
      </c>
      <c r="Y3" s="10" t="s">
        <v>22</v>
      </c>
      <c r="Z3" s="10" t="s">
        <v>23</v>
      </c>
      <c r="AA3" s="10" t="s">
        <v>24</v>
      </c>
      <c r="AB3" s="10" t="s">
        <v>25</v>
      </c>
      <c r="AC3" s="10" t="s">
        <v>26</v>
      </c>
      <c r="AD3" s="10" t="s">
        <v>27</v>
      </c>
      <c r="AE3" s="10" t="s">
        <v>28</v>
      </c>
      <c r="AF3" s="10" t="s">
        <v>29</v>
      </c>
      <c r="AG3" s="10" t="s">
        <v>30</v>
      </c>
      <c r="AH3" s="10" t="s">
        <v>31</v>
      </c>
      <c r="AI3" s="10" t="s">
        <v>32</v>
      </c>
      <c r="AJ3" s="10" t="s">
        <v>33</v>
      </c>
      <c r="AK3" s="10" t="s">
        <v>34</v>
      </c>
      <c r="AL3" s="10" t="s">
        <v>35</v>
      </c>
      <c r="AM3" s="10" t="s">
        <v>36</v>
      </c>
      <c r="AN3" s="10" t="s">
        <v>37</v>
      </c>
      <c r="AO3" s="10" t="s">
        <v>38</v>
      </c>
      <c r="AP3" s="10" t="s">
        <v>39</v>
      </c>
      <c r="AQ3" s="10" t="s">
        <v>40</v>
      </c>
      <c r="AR3" s="10" t="s">
        <v>41</v>
      </c>
      <c r="AS3" s="10" t="s">
        <v>42</v>
      </c>
    </row>
    <row r="4" spans="1:45" ht="182.1" customHeight="1">
      <c r="A4" s="9" t="s">
        <v>43</v>
      </c>
      <c r="B4" s="9" t="s">
        <v>44</v>
      </c>
      <c r="C4" s="9" t="s">
        <v>45</v>
      </c>
      <c r="D4" s="9" t="s">
        <v>46</v>
      </c>
      <c r="E4" s="9"/>
      <c r="F4" s="9" t="s">
        <v>132</v>
      </c>
      <c r="G4" s="9" t="s">
        <v>47</v>
      </c>
      <c r="H4" s="9" t="s">
        <v>48</v>
      </c>
      <c r="I4" s="9" t="s">
        <v>48</v>
      </c>
      <c r="J4" s="9" t="s">
        <v>49</v>
      </c>
      <c r="K4" s="9" t="s">
        <v>50</v>
      </c>
      <c r="L4" s="9" t="s">
        <v>51</v>
      </c>
      <c r="M4" s="9" t="s">
        <v>52</v>
      </c>
      <c r="N4" s="9" t="s">
        <v>52</v>
      </c>
      <c r="O4" s="9" t="s">
        <v>52</v>
      </c>
      <c r="P4" s="9" t="s">
        <v>52</v>
      </c>
      <c r="Q4" s="9" t="s">
        <v>53</v>
      </c>
      <c r="R4" s="9" t="s">
        <v>54</v>
      </c>
      <c r="S4" s="9" t="s">
        <v>55</v>
      </c>
      <c r="T4" s="9" t="s">
        <v>52</v>
      </c>
      <c r="U4" s="16">
        <v>80</v>
      </c>
      <c r="V4" s="16">
        <v>160</v>
      </c>
      <c r="W4" s="8">
        <f>COUNT(Y4:AS4)</f>
        <v>13</v>
      </c>
      <c r="X4" s="8">
        <f>SUM(Y4:AS4)</f>
        <v>254</v>
      </c>
      <c r="Y4" s="9">
        <v>1</v>
      </c>
      <c r="Z4" s="9"/>
      <c r="AA4" s="9">
        <v>2</v>
      </c>
      <c r="AB4" s="9">
        <v>7</v>
      </c>
      <c r="AC4" s="9">
        <v>6</v>
      </c>
      <c r="AD4" s="9">
        <v>189</v>
      </c>
      <c r="AE4" s="9">
        <v>6</v>
      </c>
      <c r="AF4" s="9">
        <v>2</v>
      </c>
      <c r="AG4" s="9">
        <v>9</v>
      </c>
      <c r="AH4" s="9">
        <v>5</v>
      </c>
      <c r="AI4" s="9">
        <v>12</v>
      </c>
      <c r="AJ4" s="9">
        <v>8</v>
      </c>
      <c r="AK4" s="9">
        <v>4</v>
      </c>
      <c r="AL4" s="9"/>
      <c r="AM4" s="9">
        <v>3</v>
      </c>
      <c r="AN4" s="9"/>
      <c r="AO4" s="9"/>
      <c r="AP4" s="9"/>
      <c r="AQ4" s="9"/>
      <c r="AR4" s="9"/>
      <c r="AS4" s="9"/>
    </row>
    <row r="5" spans="1:45" ht="182.1" customHeight="1">
      <c r="A5" s="9" t="s">
        <v>43</v>
      </c>
      <c r="B5" s="9" t="s">
        <v>44</v>
      </c>
      <c r="C5" s="9" t="s">
        <v>45</v>
      </c>
      <c r="D5" s="9" t="s">
        <v>56</v>
      </c>
      <c r="E5" s="9"/>
      <c r="F5" s="9" t="s">
        <v>132</v>
      </c>
      <c r="G5" s="9" t="s">
        <v>57</v>
      </c>
      <c r="H5" s="9" t="s">
        <v>58</v>
      </c>
      <c r="I5" s="9" t="s">
        <v>58</v>
      </c>
      <c r="J5" s="9" t="s">
        <v>49</v>
      </c>
      <c r="K5" s="9" t="s">
        <v>50</v>
      </c>
      <c r="L5" s="9" t="s">
        <v>59</v>
      </c>
      <c r="M5" s="9" t="s">
        <v>52</v>
      </c>
      <c r="N5" s="9" t="s">
        <v>52</v>
      </c>
      <c r="O5" s="9" t="s">
        <v>52</v>
      </c>
      <c r="P5" s="9" t="s">
        <v>52</v>
      </c>
      <c r="Q5" s="9" t="s">
        <v>53</v>
      </c>
      <c r="R5" s="9" t="s">
        <v>54</v>
      </c>
      <c r="S5" s="9" t="s">
        <v>55</v>
      </c>
      <c r="T5" s="9" t="s">
        <v>52</v>
      </c>
      <c r="U5" s="16">
        <v>85</v>
      </c>
      <c r="V5" s="16">
        <v>170</v>
      </c>
      <c r="W5" s="8">
        <f t="shared" ref="W5:W17" si="1">COUNT(Y5:AS5)</f>
        <v>13</v>
      </c>
      <c r="X5" s="8">
        <f t="shared" ref="X5:X17" si="2">SUM(Y5:AS5)</f>
        <v>390</v>
      </c>
      <c r="Y5" s="9">
        <v>8</v>
      </c>
      <c r="Z5" s="9">
        <v>17</v>
      </c>
      <c r="AA5" s="9">
        <v>37</v>
      </c>
      <c r="AB5" s="9">
        <v>30</v>
      </c>
      <c r="AC5" s="9">
        <v>47</v>
      </c>
      <c r="AD5" s="9">
        <v>76</v>
      </c>
      <c r="AE5" s="9">
        <v>57</v>
      </c>
      <c r="AF5" s="9">
        <v>44</v>
      </c>
      <c r="AG5" s="9">
        <v>31</v>
      </c>
      <c r="AH5" s="9">
        <v>22</v>
      </c>
      <c r="AI5" s="9">
        <v>9</v>
      </c>
      <c r="AJ5" s="9">
        <v>7</v>
      </c>
      <c r="AK5" s="9">
        <v>5</v>
      </c>
      <c r="AL5" s="9"/>
      <c r="AM5" s="9"/>
      <c r="AN5" s="9"/>
      <c r="AO5" s="9"/>
      <c r="AP5" s="9"/>
      <c r="AQ5" s="9"/>
      <c r="AR5" s="9"/>
      <c r="AS5" s="9"/>
    </row>
    <row r="6" spans="1:45" ht="182.1" customHeight="1">
      <c r="A6" s="9" t="s">
        <v>43</v>
      </c>
      <c r="B6" s="9" t="s">
        <v>44</v>
      </c>
      <c r="C6" s="9" t="s">
        <v>45</v>
      </c>
      <c r="D6" s="9" t="s">
        <v>60</v>
      </c>
      <c r="E6" s="9"/>
      <c r="F6" s="9" t="s">
        <v>132</v>
      </c>
      <c r="G6" s="9" t="s">
        <v>61</v>
      </c>
      <c r="H6" s="9" t="s">
        <v>62</v>
      </c>
      <c r="I6" s="9" t="s">
        <v>62</v>
      </c>
      <c r="J6" s="9" t="s">
        <v>49</v>
      </c>
      <c r="K6" s="9" t="s">
        <v>50</v>
      </c>
      <c r="L6" s="9" t="s">
        <v>63</v>
      </c>
      <c r="M6" s="9" t="s">
        <v>52</v>
      </c>
      <c r="N6" s="9" t="s">
        <v>52</v>
      </c>
      <c r="O6" s="9" t="s">
        <v>52</v>
      </c>
      <c r="P6" s="9" t="s">
        <v>52</v>
      </c>
      <c r="Q6" s="9" t="s">
        <v>53</v>
      </c>
      <c r="R6" s="9" t="s">
        <v>54</v>
      </c>
      <c r="S6" s="9" t="s">
        <v>55</v>
      </c>
      <c r="T6" s="9" t="s">
        <v>52</v>
      </c>
      <c r="U6" s="16">
        <v>80</v>
      </c>
      <c r="V6" s="16">
        <v>160</v>
      </c>
      <c r="W6" s="8">
        <f t="shared" si="1"/>
        <v>11</v>
      </c>
      <c r="X6" s="8">
        <f t="shared" si="2"/>
        <v>70</v>
      </c>
      <c r="Y6" s="9"/>
      <c r="Z6" s="9"/>
      <c r="AA6" s="9"/>
      <c r="AB6" s="9"/>
      <c r="AC6" s="9"/>
      <c r="AD6" s="9"/>
      <c r="AE6" s="9"/>
      <c r="AF6" s="9">
        <v>4</v>
      </c>
      <c r="AG6" s="9"/>
      <c r="AH6" s="9">
        <v>13</v>
      </c>
      <c r="AI6" s="9">
        <v>5</v>
      </c>
      <c r="AJ6" s="9">
        <v>1</v>
      </c>
      <c r="AK6" s="9">
        <v>3</v>
      </c>
      <c r="AL6" s="9">
        <v>15</v>
      </c>
      <c r="AM6" s="9">
        <v>5</v>
      </c>
      <c r="AN6" s="9">
        <v>6</v>
      </c>
      <c r="AO6" s="9">
        <v>12</v>
      </c>
      <c r="AP6" s="9">
        <v>3</v>
      </c>
      <c r="AQ6" s="9">
        <v>3</v>
      </c>
      <c r="AR6" s="9"/>
      <c r="AS6" s="9"/>
    </row>
    <row r="7" spans="1:45" ht="182.1" customHeight="1">
      <c r="A7" s="9" t="s">
        <v>43</v>
      </c>
      <c r="B7" s="9" t="s">
        <v>44</v>
      </c>
      <c r="C7" s="9" t="s">
        <v>45</v>
      </c>
      <c r="D7" s="9" t="s">
        <v>64</v>
      </c>
      <c r="E7" s="9"/>
      <c r="F7" s="9" t="s">
        <v>132</v>
      </c>
      <c r="G7" s="9" t="s">
        <v>65</v>
      </c>
      <c r="H7" s="9" t="s">
        <v>66</v>
      </c>
      <c r="I7" s="9" t="s">
        <v>66</v>
      </c>
      <c r="J7" s="9" t="s">
        <v>49</v>
      </c>
      <c r="K7" s="9" t="s">
        <v>50</v>
      </c>
      <c r="L7" s="9" t="s">
        <v>67</v>
      </c>
      <c r="M7" s="9" t="s">
        <v>52</v>
      </c>
      <c r="N7" s="9" t="s">
        <v>52</v>
      </c>
      <c r="O7" s="9" t="s">
        <v>52</v>
      </c>
      <c r="P7" s="9" t="s">
        <v>52</v>
      </c>
      <c r="Q7" s="9" t="s">
        <v>53</v>
      </c>
      <c r="R7" s="9" t="s">
        <v>54</v>
      </c>
      <c r="S7" s="9" t="s">
        <v>55</v>
      </c>
      <c r="T7" s="9" t="s">
        <v>52</v>
      </c>
      <c r="U7" s="16">
        <v>60</v>
      </c>
      <c r="V7" s="16">
        <v>120</v>
      </c>
      <c r="W7" s="8">
        <f t="shared" si="1"/>
        <v>10</v>
      </c>
      <c r="X7" s="8">
        <f t="shared" si="2"/>
        <v>115</v>
      </c>
      <c r="Y7" s="9"/>
      <c r="Z7" s="9"/>
      <c r="AA7" s="9">
        <v>2</v>
      </c>
      <c r="AB7" s="9">
        <v>2</v>
      </c>
      <c r="AC7" s="9">
        <v>2</v>
      </c>
      <c r="AD7" s="9">
        <v>89</v>
      </c>
      <c r="AE7" s="9">
        <v>1</v>
      </c>
      <c r="AF7" s="9">
        <v>3</v>
      </c>
      <c r="AG7" s="9">
        <v>2</v>
      </c>
      <c r="AH7" s="9">
        <v>2</v>
      </c>
      <c r="AI7" s="9"/>
      <c r="AJ7" s="9"/>
      <c r="AK7" s="9">
        <v>7</v>
      </c>
      <c r="AL7" s="9"/>
      <c r="AM7" s="9">
        <v>5</v>
      </c>
      <c r="AN7" s="9"/>
      <c r="AO7" s="9"/>
      <c r="AP7" s="9"/>
      <c r="AQ7" s="9"/>
      <c r="AR7" s="9"/>
      <c r="AS7" s="9"/>
    </row>
    <row r="8" spans="1:45" ht="182.1" customHeight="1">
      <c r="A8" s="9" t="s">
        <v>43</v>
      </c>
      <c r="B8" s="9" t="s">
        <v>44</v>
      </c>
      <c r="C8" s="9" t="s">
        <v>45</v>
      </c>
      <c r="D8" s="9" t="s">
        <v>68</v>
      </c>
      <c r="E8" s="9"/>
      <c r="F8" s="9" t="s">
        <v>132</v>
      </c>
      <c r="G8" s="9" t="s">
        <v>69</v>
      </c>
      <c r="H8" s="9" t="s">
        <v>70</v>
      </c>
      <c r="I8" s="9" t="s">
        <v>70</v>
      </c>
      <c r="J8" s="9" t="s">
        <v>49</v>
      </c>
      <c r="K8" s="9" t="s">
        <v>50</v>
      </c>
      <c r="L8" s="9" t="s">
        <v>71</v>
      </c>
      <c r="M8" s="9" t="s">
        <v>52</v>
      </c>
      <c r="N8" s="9" t="s">
        <v>52</v>
      </c>
      <c r="O8" s="9" t="s">
        <v>52</v>
      </c>
      <c r="P8" s="9" t="s">
        <v>52</v>
      </c>
      <c r="Q8" s="9" t="s">
        <v>53</v>
      </c>
      <c r="R8" s="9" t="s">
        <v>54</v>
      </c>
      <c r="S8" s="9" t="s">
        <v>55</v>
      </c>
      <c r="T8" s="9" t="s">
        <v>52</v>
      </c>
      <c r="U8" s="16">
        <v>85</v>
      </c>
      <c r="V8" s="16">
        <v>170</v>
      </c>
      <c r="W8" s="8">
        <f t="shared" si="1"/>
        <v>9</v>
      </c>
      <c r="X8" s="8">
        <f t="shared" si="2"/>
        <v>93</v>
      </c>
      <c r="Y8" s="9"/>
      <c r="Z8" s="9"/>
      <c r="AA8" s="9"/>
      <c r="AB8" s="9"/>
      <c r="AC8" s="9"/>
      <c r="AD8" s="9"/>
      <c r="AE8" s="9"/>
      <c r="AF8" s="9">
        <v>5</v>
      </c>
      <c r="AG8" s="9">
        <v>8</v>
      </c>
      <c r="AH8" s="9">
        <v>21</v>
      </c>
      <c r="AI8" s="9"/>
      <c r="AJ8" s="9"/>
      <c r="AK8" s="9"/>
      <c r="AL8" s="9">
        <v>3</v>
      </c>
      <c r="AM8" s="9"/>
      <c r="AN8" s="9">
        <v>25</v>
      </c>
      <c r="AO8" s="9">
        <v>15</v>
      </c>
      <c r="AP8" s="9">
        <v>8</v>
      </c>
      <c r="AQ8" s="9">
        <v>5</v>
      </c>
      <c r="AR8" s="9">
        <v>3</v>
      </c>
      <c r="AS8" s="9"/>
    </row>
    <row r="9" spans="1:45" ht="182.1" customHeight="1">
      <c r="A9" s="9" t="s">
        <v>43</v>
      </c>
      <c r="B9" s="9" t="s">
        <v>44</v>
      </c>
      <c r="C9" s="9" t="s">
        <v>45</v>
      </c>
      <c r="D9" s="9" t="s">
        <v>72</v>
      </c>
      <c r="E9" s="9"/>
      <c r="F9" s="9" t="s">
        <v>132</v>
      </c>
      <c r="G9" s="9" t="s">
        <v>73</v>
      </c>
      <c r="H9" s="9" t="s">
        <v>74</v>
      </c>
      <c r="I9" s="9" t="s">
        <v>74</v>
      </c>
      <c r="J9" s="9" t="s">
        <v>49</v>
      </c>
      <c r="K9" s="9" t="s">
        <v>50</v>
      </c>
      <c r="L9" s="9" t="s">
        <v>75</v>
      </c>
      <c r="M9" s="9" t="s">
        <v>52</v>
      </c>
      <c r="N9" s="9" t="s">
        <v>52</v>
      </c>
      <c r="O9" s="9" t="s">
        <v>52</v>
      </c>
      <c r="P9" s="9" t="s">
        <v>52</v>
      </c>
      <c r="Q9" s="9" t="s">
        <v>53</v>
      </c>
      <c r="R9" s="9" t="s">
        <v>54</v>
      </c>
      <c r="S9" s="9" t="s">
        <v>55</v>
      </c>
      <c r="T9" s="9" t="s">
        <v>52</v>
      </c>
      <c r="U9" s="16">
        <v>70</v>
      </c>
      <c r="V9" s="16">
        <v>140</v>
      </c>
      <c r="W9" s="8">
        <f t="shared" si="1"/>
        <v>5</v>
      </c>
      <c r="X9" s="8">
        <f t="shared" si="2"/>
        <v>79</v>
      </c>
      <c r="Y9" s="9"/>
      <c r="Z9" s="9">
        <v>33</v>
      </c>
      <c r="AA9" s="9"/>
      <c r="AB9" s="9"/>
      <c r="AC9" s="9">
        <v>7</v>
      </c>
      <c r="AD9" s="9"/>
      <c r="AE9" s="9">
        <v>6</v>
      </c>
      <c r="AF9" s="9"/>
      <c r="AG9" s="9">
        <v>6</v>
      </c>
      <c r="AH9" s="9">
        <v>27</v>
      </c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45" ht="182.1" customHeight="1">
      <c r="A10" s="9" t="s">
        <v>43</v>
      </c>
      <c r="B10" s="9" t="s">
        <v>44</v>
      </c>
      <c r="C10" s="9" t="s">
        <v>45</v>
      </c>
      <c r="D10" s="9" t="s">
        <v>76</v>
      </c>
      <c r="E10" s="9"/>
      <c r="F10" s="9" t="s">
        <v>132</v>
      </c>
      <c r="G10" s="9" t="s">
        <v>77</v>
      </c>
      <c r="H10" s="9" t="s">
        <v>78</v>
      </c>
      <c r="I10" s="9" t="s">
        <v>78</v>
      </c>
      <c r="J10" s="9" t="s">
        <v>49</v>
      </c>
      <c r="K10" s="9" t="s">
        <v>50</v>
      </c>
      <c r="L10" s="9" t="s">
        <v>79</v>
      </c>
      <c r="M10" s="9" t="s">
        <v>52</v>
      </c>
      <c r="N10" s="9" t="s">
        <v>52</v>
      </c>
      <c r="O10" s="9" t="s">
        <v>52</v>
      </c>
      <c r="P10" s="9" t="s">
        <v>52</v>
      </c>
      <c r="Q10" s="9" t="s">
        <v>53</v>
      </c>
      <c r="R10" s="9" t="s">
        <v>54</v>
      </c>
      <c r="S10" s="9" t="s">
        <v>55</v>
      </c>
      <c r="T10" s="9" t="s">
        <v>52</v>
      </c>
      <c r="U10" s="16">
        <v>90</v>
      </c>
      <c r="V10" s="16">
        <v>180</v>
      </c>
      <c r="W10" s="8">
        <f t="shared" si="1"/>
        <v>5</v>
      </c>
      <c r="X10" s="8">
        <f t="shared" si="2"/>
        <v>164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>
        <v>2</v>
      </c>
      <c r="AN10" s="9"/>
      <c r="AO10" s="9">
        <v>51</v>
      </c>
      <c r="AP10" s="9">
        <v>10</v>
      </c>
      <c r="AQ10" s="9">
        <v>75</v>
      </c>
      <c r="AR10" s="9">
        <v>26</v>
      </c>
      <c r="AS10" s="9"/>
    </row>
    <row r="11" spans="1:45" ht="182.1" customHeight="1">
      <c r="A11" s="9" t="s">
        <v>43</v>
      </c>
      <c r="B11" s="9" t="s">
        <v>44</v>
      </c>
      <c r="C11" s="9" t="s">
        <v>45</v>
      </c>
      <c r="D11" s="9" t="s">
        <v>80</v>
      </c>
      <c r="E11" s="9"/>
      <c r="F11" s="9" t="s">
        <v>132</v>
      </c>
      <c r="G11" s="9" t="s">
        <v>81</v>
      </c>
      <c r="H11" s="9" t="s">
        <v>82</v>
      </c>
      <c r="I11" s="9" t="s">
        <v>82</v>
      </c>
      <c r="J11" s="9" t="s">
        <v>49</v>
      </c>
      <c r="K11" s="9" t="s">
        <v>50</v>
      </c>
      <c r="L11" s="9" t="s">
        <v>83</v>
      </c>
      <c r="M11" s="9" t="s">
        <v>52</v>
      </c>
      <c r="N11" s="9" t="s">
        <v>52</v>
      </c>
      <c r="O11" s="9" t="s">
        <v>52</v>
      </c>
      <c r="P11" s="9" t="s">
        <v>52</v>
      </c>
      <c r="Q11" s="9" t="s">
        <v>53</v>
      </c>
      <c r="R11" s="9" t="s">
        <v>54</v>
      </c>
      <c r="S11" s="9" t="s">
        <v>55</v>
      </c>
      <c r="T11" s="9" t="s">
        <v>52</v>
      </c>
      <c r="U11" s="16">
        <v>65</v>
      </c>
      <c r="V11" s="16">
        <v>130</v>
      </c>
      <c r="W11" s="8">
        <f t="shared" si="1"/>
        <v>4</v>
      </c>
      <c r="X11" s="8">
        <f t="shared" si="2"/>
        <v>245</v>
      </c>
      <c r="Y11" s="9"/>
      <c r="Z11" s="9"/>
      <c r="AA11" s="9"/>
      <c r="AB11" s="9"/>
      <c r="AC11" s="9"/>
      <c r="AD11" s="9"/>
      <c r="AE11" s="9"/>
      <c r="AF11" s="9">
        <v>29</v>
      </c>
      <c r="AG11" s="9">
        <v>96</v>
      </c>
      <c r="AH11" s="9">
        <v>68</v>
      </c>
      <c r="AI11" s="9">
        <v>52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1:45" ht="182.1" customHeight="1">
      <c r="A12" s="9" t="s">
        <v>43</v>
      </c>
      <c r="B12" s="9" t="s">
        <v>44</v>
      </c>
      <c r="C12" s="9" t="s">
        <v>45</v>
      </c>
      <c r="D12" s="9" t="s">
        <v>84</v>
      </c>
      <c r="E12" s="9"/>
      <c r="F12" s="9" t="s">
        <v>132</v>
      </c>
      <c r="G12" s="9" t="s">
        <v>85</v>
      </c>
      <c r="H12" s="9" t="s">
        <v>86</v>
      </c>
      <c r="I12" s="9" t="s">
        <v>86</v>
      </c>
      <c r="J12" s="9" t="s">
        <v>49</v>
      </c>
      <c r="K12" s="9" t="s">
        <v>50</v>
      </c>
      <c r="L12" s="9" t="s">
        <v>87</v>
      </c>
      <c r="M12" s="9" t="s">
        <v>52</v>
      </c>
      <c r="N12" s="9" t="s">
        <v>52</v>
      </c>
      <c r="O12" s="9" t="s">
        <v>52</v>
      </c>
      <c r="P12" s="9" t="s">
        <v>52</v>
      </c>
      <c r="Q12" s="9" t="s">
        <v>53</v>
      </c>
      <c r="R12" s="9" t="s">
        <v>54</v>
      </c>
      <c r="S12" s="9" t="s">
        <v>55</v>
      </c>
      <c r="T12" s="9" t="s">
        <v>52</v>
      </c>
      <c r="U12" s="16">
        <v>60</v>
      </c>
      <c r="V12" s="16">
        <v>120</v>
      </c>
      <c r="W12" s="8">
        <f t="shared" si="1"/>
        <v>4</v>
      </c>
      <c r="X12" s="8">
        <f t="shared" si="2"/>
        <v>391</v>
      </c>
      <c r="Y12" s="9">
        <v>10</v>
      </c>
      <c r="Z12" s="9">
        <v>260</v>
      </c>
      <c r="AA12" s="9">
        <v>113</v>
      </c>
      <c r="AB12" s="9"/>
      <c r="AC12" s="9"/>
      <c r="AD12" s="9"/>
      <c r="AE12" s="9"/>
      <c r="AF12" s="9">
        <v>8</v>
      </c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ht="182.1" customHeight="1">
      <c r="A13" s="9" t="s">
        <v>43</v>
      </c>
      <c r="B13" s="9" t="s">
        <v>44</v>
      </c>
      <c r="C13" s="9" t="s">
        <v>45</v>
      </c>
      <c r="D13" s="9" t="s">
        <v>88</v>
      </c>
      <c r="E13" s="9"/>
      <c r="F13" s="9" t="s">
        <v>132</v>
      </c>
      <c r="G13" s="9" t="s">
        <v>89</v>
      </c>
      <c r="H13" s="9" t="s">
        <v>90</v>
      </c>
      <c r="I13" s="9" t="s">
        <v>90</v>
      </c>
      <c r="J13" s="9" t="s">
        <v>49</v>
      </c>
      <c r="K13" s="9" t="s">
        <v>50</v>
      </c>
      <c r="L13" s="9" t="s">
        <v>91</v>
      </c>
      <c r="M13" s="9" t="s">
        <v>52</v>
      </c>
      <c r="N13" s="9" t="s">
        <v>52</v>
      </c>
      <c r="O13" s="9" t="s">
        <v>52</v>
      </c>
      <c r="P13" s="9" t="s">
        <v>52</v>
      </c>
      <c r="Q13" s="9" t="s">
        <v>53</v>
      </c>
      <c r="R13" s="9" t="s">
        <v>54</v>
      </c>
      <c r="S13" s="9" t="s">
        <v>55</v>
      </c>
      <c r="T13" s="9" t="s">
        <v>52</v>
      </c>
      <c r="U13" s="16">
        <v>65</v>
      </c>
      <c r="V13" s="16">
        <v>130</v>
      </c>
      <c r="W13" s="8">
        <f t="shared" si="1"/>
        <v>3</v>
      </c>
      <c r="X13" s="8">
        <f t="shared" si="2"/>
        <v>103</v>
      </c>
      <c r="Y13" s="9"/>
      <c r="Z13" s="9"/>
      <c r="AA13" s="9"/>
      <c r="AB13" s="9">
        <v>39</v>
      </c>
      <c r="AC13" s="9">
        <v>57</v>
      </c>
      <c r="AD13" s="9"/>
      <c r="AE13" s="9"/>
      <c r="AF13" s="9"/>
      <c r="AG13" s="9"/>
      <c r="AH13" s="9"/>
      <c r="AI13" s="9">
        <v>7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ht="182.1" customHeight="1">
      <c r="A14" s="9" t="s">
        <v>43</v>
      </c>
      <c r="B14" s="9" t="s">
        <v>44</v>
      </c>
      <c r="C14" s="9" t="s">
        <v>45</v>
      </c>
      <c r="D14" s="9" t="s">
        <v>92</v>
      </c>
      <c r="E14" s="9"/>
      <c r="F14" s="9" t="s">
        <v>132</v>
      </c>
      <c r="G14" s="9" t="s">
        <v>93</v>
      </c>
      <c r="H14" s="9" t="s">
        <v>94</v>
      </c>
      <c r="I14" s="9" t="s">
        <v>94</v>
      </c>
      <c r="J14" s="9" t="s">
        <v>49</v>
      </c>
      <c r="K14" s="9" t="s">
        <v>50</v>
      </c>
      <c r="L14" s="9" t="s">
        <v>95</v>
      </c>
      <c r="M14" s="9" t="s">
        <v>52</v>
      </c>
      <c r="N14" s="9" t="s">
        <v>52</v>
      </c>
      <c r="O14" s="9" t="s">
        <v>52</v>
      </c>
      <c r="P14" s="9" t="s">
        <v>52</v>
      </c>
      <c r="Q14" s="9" t="s">
        <v>53</v>
      </c>
      <c r="R14" s="9" t="s">
        <v>54</v>
      </c>
      <c r="S14" s="9" t="s">
        <v>55</v>
      </c>
      <c r="T14" s="9" t="s">
        <v>52</v>
      </c>
      <c r="U14" s="16">
        <v>80</v>
      </c>
      <c r="V14" s="16">
        <v>160</v>
      </c>
      <c r="W14" s="8">
        <f t="shared" si="1"/>
        <v>3</v>
      </c>
      <c r="X14" s="8">
        <f t="shared" si="2"/>
        <v>63</v>
      </c>
      <c r="Y14" s="9"/>
      <c r="Z14" s="9"/>
      <c r="AA14" s="9"/>
      <c r="AB14" s="9"/>
      <c r="AC14" s="9"/>
      <c r="AD14" s="9"/>
      <c r="AE14" s="9"/>
      <c r="AF14" s="9"/>
      <c r="AG14" s="9"/>
      <c r="AH14" s="9">
        <v>21</v>
      </c>
      <c r="AI14" s="9"/>
      <c r="AJ14" s="9"/>
      <c r="AK14" s="9"/>
      <c r="AL14" s="9"/>
      <c r="AM14" s="9"/>
      <c r="AN14" s="9">
        <v>20</v>
      </c>
      <c r="AO14" s="9"/>
      <c r="AP14" s="9"/>
      <c r="AQ14" s="9">
        <v>22</v>
      </c>
      <c r="AR14" s="9"/>
      <c r="AS14" s="9"/>
    </row>
    <row r="15" spans="1:45" ht="182.1" customHeight="1">
      <c r="A15" s="9" t="s">
        <v>43</v>
      </c>
      <c r="B15" s="9" t="s">
        <v>44</v>
      </c>
      <c r="C15" s="9" t="s">
        <v>45</v>
      </c>
      <c r="D15" s="9" t="s">
        <v>96</v>
      </c>
      <c r="E15" s="9"/>
      <c r="F15" s="9" t="s">
        <v>132</v>
      </c>
      <c r="G15" s="9" t="s">
        <v>97</v>
      </c>
      <c r="H15" s="9" t="s">
        <v>98</v>
      </c>
      <c r="I15" s="9" t="s">
        <v>98</v>
      </c>
      <c r="J15" s="9" t="s">
        <v>49</v>
      </c>
      <c r="K15" s="9" t="s">
        <v>50</v>
      </c>
      <c r="L15" s="9" t="s">
        <v>99</v>
      </c>
      <c r="M15" s="9" t="s">
        <v>52</v>
      </c>
      <c r="N15" s="9" t="s">
        <v>52</v>
      </c>
      <c r="O15" s="9" t="s">
        <v>52</v>
      </c>
      <c r="P15" s="9" t="s">
        <v>52</v>
      </c>
      <c r="Q15" s="9" t="s">
        <v>53</v>
      </c>
      <c r="R15" s="9" t="s">
        <v>54</v>
      </c>
      <c r="S15" s="9" t="s">
        <v>55</v>
      </c>
      <c r="T15" s="9" t="s">
        <v>52</v>
      </c>
      <c r="U15" s="16">
        <v>70</v>
      </c>
      <c r="V15" s="16">
        <v>140</v>
      </c>
      <c r="W15" s="8">
        <f t="shared" si="1"/>
        <v>3</v>
      </c>
      <c r="X15" s="8">
        <f t="shared" si="2"/>
        <v>97</v>
      </c>
      <c r="Y15" s="9"/>
      <c r="Z15" s="9"/>
      <c r="AA15" s="9"/>
      <c r="AB15" s="9"/>
      <c r="AC15" s="9"/>
      <c r="AD15" s="9"/>
      <c r="AE15" s="9"/>
      <c r="AF15" s="9"/>
      <c r="AG15" s="9">
        <v>5</v>
      </c>
      <c r="AH15" s="9">
        <v>90</v>
      </c>
      <c r="AI15" s="9"/>
      <c r="AJ15" s="9"/>
      <c r="AK15" s="9"/>
      <c r="AL15" s="9"/>
      <c r="AM15" s="9"/>
      <c r="AN15" s="9"/>
      <c r="AO15" s="9"/>
      <c r="AP15" s="9"/>
      <c r="AQ15" s="9">
        <v>2</v>
      </c>
      <c r="AR15" s="9"/>
      <c r="AS15" s="9"/>
    </row>
    <row r="16" spans="1:45" ht="182.1" customHeight="1">
      <c r="A16" s="9" t="s">
        <v>43</v>
      </c>
      <c r="B16" s="9" t="s">
        <v>44</v>
      </c>
      <c r="C16" s="9" t="s">
        <v>45</v>
      </c>
      <c r="D16" s="9" t="s">
        <v>100</v>
      </c>
      <c r="E16" s="9"/>
      <c r="F16" s="9" t="s">
        <v>132</v>
      </c>
      <c r="G16" s="9" t="s">
        <v>101</v>
      </c>
      <c r="H16" s="9" t="s">
        <v>102</v>
      </c>
      <c r="I16" s="9" t="s">
        <v>102</v>
      </c>
      <c r="J16" s="9" t="s">
        <v>49</v>
      </c>
      <c r="K16" s="9" t="s">
        <v>50</v>
      </c>
      <c r="L16" s="9" t="s">
        <v>103</v>
      </c>
      <c r="M16" s="9" t="s">
        <v>52</v>
      </c>
      <c r="N16" s="9" t="s">
        <v>52</v>
      </c>
      <c r="O16" s="9" t="s">
        <v>52</v>
      </c>
      <c r="P16" s="9" t="s">
        <v>52</v>
      </c>
      <c r="Q16" s="9" t="s">
        <v>53</v>
      </c>
      <c r="R16" s="9" t="s">
        <v>54</v>
      </c>
      <c r="S16" s="9" t="s">
        <v>55</v>
      </c>
      <c r="T16" s="9" t="s">
        <v>52</v>
      </c>
      <c r="U16" s="16">
        <v>80</v>
      </c>
      <c r="V16" s="16">
        <v>160</v>
      </c>
      <c r="W16" s="8">
        <f t="shared" si="1"/>
        <v>2</v>
      </c>
      <c r="X16" s="8">
        <f t="shared" si="2"/>
        <v>159</v>
      </c>
      <c r="Y16" s="9"/>
      <c r="Z16" s="9"/>
      <c r="AA16" s="9"/>
      <c r="AB16" s="9">
        <v>36</v>
      </c>
      <c r="AC16" s="9"/>
      <c r="AD16" s="9">
        <v>123</v>
      </c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ht="182.1" customHeight="1">
      <c r="A17" s="9" t="s">
        <v>43</v>
      </c>
      <c r="B17" s="9" t="s">
        <v>44</v>
      </c>
      <c r="C17" s="9" t="s">
        <v>45</v>
      </c>
      <c r="D17" s="9" t="s">
        <v>104</v>
      </c>
      <c r="E17" s="9"/>
      <c r="F17" s="9" t="s">
        <v>132</v>
      </c>
      <c r="G17" s="9" t="s">
        <v>105</v>
      </c>
      <c r="H17" s="9" t="s">
        <v>106</v>
      </c>
      <c r="I17" s="9" t="s">
        <v>106</v>
      </c>
      <c r="J17" s="9" t="s">
        <v>107</v>
      </c>
      <c r="K17" s="9" t="s">
        <v>50</v>
      </c>
      <c r="L17" s="9" t="s">
        <v>108</v>
      </c>
      <c r="M17" s="9" t="s">
        <v>52</v>
      </c>
      <c r="N17" s="9" t="s">
        <v>52</v>
      </c>
      <c r="O17" s="9" t="s">
        <v>52</v>
      </c>
      <c r="P17" s="9" t="s">
        <v>52</v>
      </c>
      <c r="Q17" s="9" t="s">
        <v>53</v>
      </c>
      <c r="R17" s="9" t="s">
        <v>54</v>
      </c>
      <c r="S17" s="9" t="s">
        <v>55</v>
      </c>
      <c r="T17" s="9" t="s">
        <v>52</v>
      </c>
      <c r="U17" s="16">
        <v>90</v>
      </c>
      <c r="V17" s="16">
        <v>180</v>
      </c>
      <c r="W17" s="8">
        <f t="shared" si="1"/>
        <v>9</v>
      </c>
      <c r="X17" s="8">
        <f t="shared" si="2"/>
        <v>144</v>
      </c>
      <c r="Y17" s="9">
        <v>18</v>
      </c>
      <c r="Z17" s="9"/>
      <c r="AA17" s="9">
        <v>18</v>
      </c>
      <c r="AB17" s="9"/>
      <c r="AC17" s="9">
        <v>7</v>
      </c>
      <c r="AD17" s="9"/>
      <c r="AE17" s="9"/>
      <c r="AF17" s="9"/>
      <c r="AG17" s="9"/>
      <c r="AH17" s="9"/>
      <c r="AI17" s="9"/>
      <c r="AJ17" s="9"/>
      <c r="AK17" s="9"/>
      <c r="AL17" s="9"/>
      <c r="AM17" s="9">
        <v>3</v>
      </c>
      <c r="AN17" s="9">
        <v>11</v>
      </c>
      <c r="AO17" s="9">
        <v>16</v>
      </c>
      <c r="AP17" s="9"/>
      <c r="AQ17" s="9">
        <v>34</v>
      </c>
      <c r="AR17" s="9">
        <v>19</v>
      </c>
      <c r="AS17" s="9">
        <v>18</v>
      </c>
    </row>
  </sheetData>
  <autoFilter ref="A3:AS17"/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zoomScale="80" zoomScaleNormal="80" workbookViewId="0">
      <pane ySplit="1" topLeftCell="A2" activePane="bottomLeft" state="frozen"/>
      <selection pane="bottomLeft" activeCell="C1" sqref="C1"/>
    </sheetView>
  </sheetViews>
  <sheetFormatPr defaultRowHeight="15"/>
  <cols>
    <col min="1" max="1" width="18.5703125" bestFit="1" customWidth="1"/>
    <col min="2" max="2" width="10.7109375" bestFit="1" customWidth="1"/>
  </cols>
  <sheetData>
    <row r="1" spans="1:2">
      <c r="A1" s="2" t="s">
        <v>131</v>
      </c>
      <c r="B1" s="3" t="s">
        <v>130</v>
      </c>
    </row>
    <row r="2" spans="1:2">
      <c r="A2" s="4" t="s">
        <v>53</v>
      </c>
      <c r="B2" s="7">
        <v>2367</v>
      </c>
    </row>
    <row r="3" spans="1:2">
      <c r="A3" s="5" t="s">
        <v>54</v>
      </c>
      <c r="B3" s="7">
        <v>2367</v>
      </c>
    </row>
    <row r="4" spans="1:2">
      <c r="A4" s="6" t="s">
        <v>107</v>
      </c>
      <c r="B4" s="7">
        <v>144</v>
      </c>
    </row>
    <row r="5" spans="1:2">
      <c r="A5" s="6" t="s">
        <v>49</v>
      </c>
      <c r="B5" s="7">
        <v>2223</v>
      </c>
    </row>
    <row r="6" spans="1:2">
      <c r="A6" s="4" t="s">
        <v>134</v>
      </c>
      <c r="B6" s="7">
        <v>2367</v>
      </c>
    </row>
  </sheetData>
  <phoneticPr fontId="0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Specification</vt:lpstr>
      <vt:lpstr>4954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2025-01-27T17:01:24Z</dcterms:created>
  <dcterms:modified xsi:type="dcterms:W3CDTF">2025-01-29T09:34:14Z</dcterms:modified>
</cp:coreProperties>
</file>